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<sst xmlns="http://schemas.openxmlformats.org/spreadsheetml/2006/main" count="21" uniqueCount="21">
  <si>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</si>
  <si>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IEX105</t>
  </si>
  <si>
    <t xml:space="preserve">Ud</t>
  </si>
  <si>
    <t xml:space="preserve">Contactor modular.</t>
  </si>
  <si>
    <r>
      <rPr>
        <sz val="8.25"/>
        <color rgb="FF000000"/>
        <rFont val="Arial"/>
        <family val="2"/>
      </rPr>
      <t xml:space="preserve">Contactor, unipolar (1P) (1NO), intensidade nominal 25 A, tensão de bobina 230 V, modelo iCT A9C20731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</si>
  <si>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</si>
  <si>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</si>
  <si>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</si>
  <si>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</si>
  <si>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</si>
  <si>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</si>
  <si>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mt35asa030cad</t>
  </si>
  <si>
    <t xml:space="preserve">Ud</t>
  </si>
  <si>
    <t xml:space="preserve">Contactor, unipolar (1P) (1NO), intensidade nominal 25 A, tensão de bobina 230 V, modelo iCT A9C20731 "SCHNEIDER ELECTRIC", de 18x81x60 mm, grau de protecção IP20, montagem sobre calha DIN (35 mm), segundo EN 61095.</t>
  </si>
  <si>
    <t xml:space="preserve">mo003</t>
  </si>
  <si>
    <t xml:space="preserve">h</t>
  </si>
  <si>
    <t xml:space="preserve">Oficial de 1ª electricista.</t>
  </si>
  <si>
    <t xml:space="preserve">%</t>
  </si>
  <si>
    <t xml:space="preserve">Custos directos complementares</t>
  </si>
  <si>
    <t xml:space="preserve">Custo de manutenção decenal: 3,31€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</si>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</sst>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59.83</v>
      </c>
      <c r="H9" s="13">
        <f ca="1">ROUND(INDIRECT(ADDRESS(ROW()+(0), COLUMN()+(-2), 1))*INDIRECT(ADDRESS(ROW()+(0), COLUMN()+(-1), 1)), 2)</f>
        <v>59.83</v>
      </c>
    </row>
    <row r="10" spans="1:8" ht="13.50" thickBot="1" customHeight="1">
      <c r="A10" s="14" t="s">
        <v>14</v>
      </c>
      <c r="B10" s="14"/>
      <c r="C10" s="14"/>
      <c r="D10" s="15" t="s">
        <v>15</v>
      </c>
      <c r="E10" s="16" t="s">
        <v>16</v>
      </c>
      <c r="F10" s="17">
        <v>0.215</v>
      </c>
      <c r="G10" s="18">
        <v>23.31</v>
      </c>
      <c r="H10" s="18">
        <f ca="1">ROUND(INDIRECT(ADDRESS(ROW()+(0), COLUMN()+(-2), 1))*INDIRECT(ADDRESS(ROW()+(0), COLUMN()+(-1), 1)), 2)</f>
        <v>5.01</v>
      </c>
    </row>
    <row r="11" spans="1:8" ht="13.50" thickBot="1" customHeight="1">
      <c r="A11" s="16"/>
      <c r="B11" s="16"/>
      <c r="C11" s="16"/>
      <c r="D11" s="19" t="s">
        <v>17</v>
      </c>
      <c r="E11" s="5" t="s">
        <v>18</v>
      </c>
      <c r="F11" s="20">
        <v>2</v>
      </c>
      <c r="G11" s="21">
        <f ca="1">ROUND(SUM(INDIRECT(ADDRESS(ROW()+(-1), COLUMN()+(1), 1)),INDIRECT(ADDRESS(ROW()+(-2), COLUMN()+(1), 1))), 2)</f>
        <v>64.84</v>
      </c>
      <c r="H11" s="21">
        <f ca="1">ROUND(INDIRECT(ADDRESS(ROW()+(0), COLUMN()+(-2), 1))*INDIRECT(ADDRESS(ROW()+(0), COLUMN()+(-1), 1))/100, 2)</f>
        <v>1.3</v>
      </c>
    </row>
    <row r="12" spans="1:8" ht="13.50" thickBot="1" customHeight="1">
      <c r="A12" s="22" t="s">
        <v>19</v>
      </c>
      <c r="B12" s="22"/>
      <c r="C12" s="22"/>
      <c r="D12" s="23"/>
      <c r="E12" s="23"/>
      <c r="F12" s="24"/>
      <c r="G12" s="22" t="s">
        <v>20</v>
      </c>
      <c r="H12" s="25">
        <f ca="1">ROUND(SUM(INDIRECT(ADDRESS(ROW()+(-1), COLUMN()+(0), 1)),INDIRECT(ADDRESS(ROW()+(-2), COLUMN()+(0), 1)),INDIRECT(ADDRESS(ROW()+(-3), COLUMN()+(0), 1))), 2)</f>
        <v>66.14</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