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<sst xmlns="http://schemas.openxmlformats.org/spreadsheetml/2006/main" count="21" uniqueCount="21">
  <si>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</si>
  <si>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IEX052</t>
  </si>
  <si>
    <t xml:space="preserve">Ud</t>
  </si>
  <si>
    <t xml:space="preserve">Disjuntor magnético, modular.</t>
  </si>
  <si>
    <r>
      <rPr>
        <sz val="8.25"/>
        <color rgb="FF000000"/>
        <rFont val="Arial"/>
        <family val="2"/>
      </rPr>
      <t xml:space="preserve">Disjuntor magnético, bipolar (2P), intensidade nominal 1,6 A, poder de corte 25 kA, curva MA, modelo iC60LMA A9F90272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</si>
  <si>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</si>
  <si>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</si>
  <si>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</si>
  <si>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</si>
  <si>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</si>
  <si>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</si>
  <si>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mt35ase838qa</t>
  </si>
  <si>
    <t xml:space="preserve">Ud</t>
  </si>
  <si>
    <t xml:space="preserve">Disjuntor magnético, bipolar (2P), intensidade nominal 1,6 A, poder de corte 25 kA, curva MA, modelo iC60LMA A9F90272 "SCHNEIDER ELECTRIC", de 36x94x78,5 mm, grau de protecção IP20, montagem sobre calha DIN (35 mm), segundo EN 60947-2.</t>
  </si>
  <si>
    <t xml:space="preserve">mo003</t>
  </si>
  <si>
    <t xml:space="preserve">h</t>
  </si>
  <si>
    <t xml:space="preserve">Oficial de 1ª electricista.</t>
  </si>
  <si>
    <t xml:space="preserve">%</t>
  </si>
  <si>
    <t xml:space="preserve">Custos directos complementares</t>
  </si>
  <si>
    <t xml:space="preserve">Custo de manutenção decenal: 9,54€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</si>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</sst>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180.86</v>
      </c>
      <c r="G9" s="13">
        <f ca="1">ROUND(INDIRECT(ADDRESS(ROW()+(0), COLUMN()+(-2), 1))*INDIRECT(ADDRESS(ROW()+(0), COLUMN()+(-1), 1)), 2)</f>
        <v>180.86</v>
      </c>
    </row>
    <row r="10" spans="1:7" ht="13.50" thickBot="1" customHeight="1">
      <c r="A10" s="14" t="s">
        <v>14</v>
      </c>
      <c r="B10" s="14"/>
      <c r="C10" s="15" t="s">
        <v>15</v>
      </c>
      <c r="D10" s="16" t="s">
        <v>16</v>
      </c>
      <c r="E10" s="17">
        <v>0.268</v>
      </c>
      <c r="F10" s="18">
        <v>23.31</v>
      </c>
      <c r="G10" s="18">
        <f ca="1">ROUND(INDIRECT(ADDRESS(ROW()+(0), COLUMN()+(-2), 1))*INDIRECT(ADDRESS(ROW()+(0), COLUMN()+(-1), 1)), 2)</f>
        <v>6.25</v>
      </c>
    </row>
    <row r="11" spans="1:7" ht="13.50" thickBot="1" customHeight="1">
      <c r="A11" s="16"/>
      <c r="B11" s="16"/>
      <c r="C11" s="19" t="s">
        <v>17</v>
      </c>
      <c r="D11" s="5" t="s">
        <v>18</v>
      </c>
      <c r="E11" s="20">
        <v>2</v>
      </c>
      <c r="F11" s="21">
        <f ca="1">ROUND(SUM(INDIRECT(ADDRESS(ROW()+(-1), COLUMN()+(1), 1)),INDIRECT(ADDRESS(ROW()+(-2), COLUMN()+(1), 1))), 2)</f>
        <v>187.11</v>
      </c>
      <c r="G11" s="21">
        <f ca="1">ROUND(INDIRECT(ADDRESS(ROW()+(0), COLUMN()+(-2), 1))*INDIRECT(ADDRESS(ROW()+(0), COLUMN()+(-1), 1))/100, 2)</f>
        <v>3.74</v>
      </c>
    </row>
    <row r="12" spans="1:7" ht="13.50" thickBot="1" customHeight="1">
      <c r="A12" s="22" t="s">
        <v>19</v>
      </c>
      <c r="B12" s="22"/>
      <c r="C12" s="23"/>
      <c r="D12" s="23"/>
      <c r="E12" s="24"/>
      <c r="F12" s="22" t="s">
        <v>20</v>
      </c>
      <c r="G12" s="25">
        <f ca="1">ROUND(SUM(INDIRECT(ADDRESS(ROW()+(-1), COLUMN()+(0), 1)),INDIRECT(ADDRESS(ROW()+(-2), COLUMN()+(0), 1)),INDIRECT(ADDRESS(ROW()+(-3), COLUMN()+(0), 1))), 2)</f>
        <v>190.85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