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<sst xmlns="http://schemas.openxmlformats.org/spreadsheetml/2006/main" count="21" uniqueCount="21">
  <si>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</si>
  <si>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IEX020</t>
  </si>
  <si>
    <t xml:space="preserve">Ud</t>
  </si>
  <si>
    <t xml:space="preserve">Interruptor seccionador modular.</t>
  </si>
  <si>
    <r>
      <rPr>
        <sz val="8.25"/>
        <color rgb="FF000000"/>
        <rFont val="Arial"/>
        <family val="2"/>
      </rPr>
      <t xml:space="preserve">Interruptor seccionador, bipolar (1P+N), intensidade nominal 40 A, tensão de isolamento (Ui) 500 V, impulso de tensão máximo (Uimp) 6 kV, intensidade de curto-circuito (Icw) 20 x In durante 1 s, modelo iSW-NA A9S70640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</si>
  <si>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</si>
  <si>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</si>
  <si>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</si>
  <si>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</si>
  <si>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</si>
  <si>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</si>
  <si>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mt35ase700a</t>
  </si>
  <si>
    <t xml:space="preserve">Ud</t>
  </si>
  <si>
    <t xml:space="preserve">Interruptor seccionador, bipolar (1P+N), intensidade nominal 40 A, tensão de isolamento (Ui) 500 V, impulso de tensão máximo (Uimp) 6 kV, intensidade de curto-circuito (Icw) 20 x In durante 1 s, modelo iSW-NA A9S70640 "SCHNEIDER ELECTRIC", vida útil em vazio 20000 manobras, vida útil em carga 15000 manobras, de 36x96x69 mm, grau de protecção IP20, montagem sobre calha DIN (35 mm), com possibilidade de disparo à distância através de uma bobina, segundo EN 60947-3.</t>
  </si>
  <si>
    <t xml:space="preserve">mo003</t>
  </si>
  <si>
    <t xml:space="preserve">h</t>
  </si>
  <si>
    <t xml:space="preserve">Oficial de 1ª electricista.</t>
  </si>
  <si>
    <t xml:space="preserve">%</t>
  </si>
  <si>
    <t xml:space="preserve">Custos directos complementares</t>
  </si>
  <si>
    <t xml:space="preserve">Custo de manutenção decenal: 5,31€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</si>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</sst>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2.72"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97.8</v>
      </c>
      <c r="H9" s="13">
        <f ca="1">ROUND(INDIRECT(ADDRESS(ROW()+(0), COLUMN()+(-2), 1))*INDIRECT(ADDRESS(ROW()+(0), COLUMN()+(-1), 1)), 2)</f>
        <v>97.8</v>
      </c>
    </row>
    <row r="10" spans="1:8" ht="13.50" thickBot="1" customHeight="1">
      <c r="A10" s="14" t="s">
        <v>14</v>
      </c>
      <c r="B10" s="14"/>
      <c r="C10" s="15" t="s">
        <v>15</v>
      </c>
      <c r="D10" s="15"/>
      <c r="E10" s="16" t="s">
        <v>16</v>
      </c>
      <c r="F10" s="17">
        <v>0.268</v>
      </c>
      <c r="G10" s="18">
        <v>23.31</v>
      </c>
      <c r="H10" s="18">
        <f ca="1">ROUND(INDIRECT(ADDRESS(ROW()+(0), COLUMN()+(-2), 1))*INDIRECT(ADDRESS(ROW()+(0), COLUMN()+(-1), 1)), 2)</f>
        <v>6.25</v>
      </c>
    </row>
    <row r="11" spans="1:8" ht="13.50" thickBot="1" customHeight="1">
      <c r="A11" s="16"/>
      <c r="B11" s="16"/>
      <c r="C11" s="19" t="s">
        <v>17</v>
      </c>
      <c r="D11" s="19"/>
      <c r="E11" s="5" t="s">
        <v>18</v>
      </c>
      <c r="F11" s="20">
        <v>2</v>
      </c>
      <c r="G11" s="21">
        <f ca="1">ROUND(SUM(INDIRECT(ADDRESS(ROW()+(-1), COLUMN()+(1), 1)),INDIRECT(ADDRESS(ROW()+(-2), COLUMN()+(1), 1))), 2)</f>
        <v>104.05</v>
      </c>
      <c r="H11" s="21">
        <f ca="1">ROUND(INDIRECT(ADDRESS(ROW()+(0), COLUMN()+(-2), 1))*INDIRECT(ADDRESS(ROW()+(0), COLUMN()+(-1), 1))/100, 2)</f>
        <v>2.08</v>
      </c>
    </row>
    <row r="12" spans="1:8" ht="13.50" thickBot="1" customHeight="1">
      <c r="A12" s="22" t="s">
        <v>19</v>
      </c>
      <c r="B12" s="22"/>
      <c r="C12" s="23"/>
      <c r="D12" s="23"/>
      <c r="E12" s="23"/>
      <c r="F12" s="24"/>
      <c r="G12" s="22" t="s">
        <v>20</v>
      </c>
      <c r="H12" s="25">
        <f ca="1">ROUND(SUM(INDIRECT(ADDRESS(ROW()+(-1), COLUMN()+(0), 1)),INDIRECT(ADDRESS(ROW()+(-2), COLUMN()+(0), 1)),INDIRECT(ADDRESS(ROW()+(-3), COLUMN()+(0), 1))), 2)</f>
        <v>106.13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