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<sst xmlns="http://schemas.openxmlformats.org/spreadsheetml/2006/main" count="21" uniqueCount="21">
  <si>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</si>
  <si>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IEX025</t>
  </si>
  <si>
    <t xml:space="preserve">Ud</t>
  </si>
  <si>
    <t xml:space="preserve">Interruptor em carga, modular.</t>
  </si>
  <si>
    <r>
      <rPr>
        <sz val="8.25"/>
        <color rgb="FF000000"/>
        <rFont val="Arial"/>
        <family val="2"/>
      </rPr>
      <t xml:space="preserve">Interruptor em carga, bipolar (2P), intensidade nominal 20 A, tensão de isolamento (Ui) 500 V, impulso de tensão máximo (Uimp) 4 kV, modelo iSW A9S60220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</si>
  <si>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</si>
  <si>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</si>
  <si>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</si>
  <si>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</si>
  <si>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</si>
  <si>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</si>
  <si>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mt35ase711ma</t>
  </si>
  <si>
    <t xml:space="preserve">Ud</t>
  </si>
  <si>
    <t xml:space="preserve">Interruptor em carga, bipolar (2P), intensidade nominal 20 A, tensão de isolamento (Ui) 500 V, impulso de tensão máximo (Uimp) 4 kV, modelo iSW A9S60220 "SCHNEIDER ELECTRIC", vida útil em vazio 30000 manobras, vida útil em carga 30000 manobras, de 18x77x70 mm, grau de protecção IP20, montagem sobre calha DIN (35 mm), segundo EN 60947-3.</t>
  </si>
  <si>
    <t xml:space="preserve">mo003</t>
  </si>
  <si>
    <t xml:space="preserve">h</t>
  </si>
  <si>
    <t xml:space="preserve">Oficial de 1ª electricista.</t>
  </si>
  <si>
    <t xml:space="preserve">%</t>
  </si>
  <si>
    <t xml:space="preserve">Custos directos complementares</t>
  </si>
  <si>
    <t xml:space="preserve">Custo de manutenção decenal: 1,65€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</si>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</sst>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4.08"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25.98</v>
      </c>
      <c r="G9" s="13">
        <f ca="1">ROUND(INDIRECT(ADDRESS(ROW()+(0), COLUMN()+(-2), 1))*INDIRECT(ADDRESS(ROW()+(0), COLUMN()+(-1), 1)), 2)</f>
        <v>25.98</v>
      </c>
    </row>
    <row r="10" spans="1:7" ht="13.50" thickBot="1" customHeight="1">
      <c r="A10" s="14" t="s">
        <v>14</v>
      </c>
      <c r="B10" s="14"/>
      <c r="C10" s="15" t="s">
        <v>15</v>
      </c>
      <c r="D10" s="16" t="s">
        <v>16</v>
      </c>
      <c r="E10" s="17">
        <v>0.25</v>
      </c>
      <c r="F10" s="18">
        <v>25.32</v>
      </c>
      <c r="G10" s="18">
        <f ca="1">ROUND(INDIRECT(ADDRESS(ROW()+(0), COLUMN()+(-2), 1))*INDIRECT(ADDRESS(ROW()+(0), COLUMN()+(-1), 1)), 2)</f>
        <v>6.33</v>
      </c>
    </row>
    <row r="11" spans="1:7" ht="13.50" thickBot="1" customHeight="1">
      <c r="A11" s="16"/>
      <c r="B11" s="16"/>
      <c r="C11" s="19" t="s">
        <v>17</v>
      </c>
      <c r="D11" s="5" t="s">
        <v>18</v>
      </c>
      <c r="E11" s="20">
        <v>2</v>
      </c>
      <c r="F11" s="21">
        <f ca="1">ROUND(SUM(INDIRECT(ADDRESS(ROW()+(-1), COLUMN()+(1), 1)),INDIRECT(ADDRESS(ROW()+(-2), COLUMN()+(1), 1))), 2)</f>
        <v>32.31</v>
      </c>
      <c r="G11" s="21">
        <f ca="1">ROUND(INDIRECT(ADDRESS(ROW()+(0), COLUMN()+(-2), 1))*INDIRECT(ADDRESS(ROW()+(0), COLUMN()+(-1), 1))/100, 2)</f>
        <v>0.65</v>
      </c>
    </row>
    <row r="12" spans="1:7" ht="13.50" thickBot="1" customHeight="1">
      <c r="A12" s="22" t="s">
        <v>19</v>
      </c>
      <c r="B12" s="22"/>
      <c r="C12" s="23"/>
      <c r="D12" s="23"/>
      <c r="E12" s="24"/>
      <c r="F12" s="22" t="s">
        <v>20</v>
      </c>
      <c r="G12" s="25">
        <f ca="1">ROUND(SUM(INDIRECT(ADDRESS(ROW()+(-1), COLUMN()+(0), 1)),INDIRECT(ADDRESS(ROW()+(-2), COLUMN()+(0), 1)),INDIRECT(ADDRESS(ROW()+(-3), COLUMN()+(0), 1))), 2)</f>
        <v>32.96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